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psk-my.sharepoint.com/personal/zuzana_havrila_svp_sk/Documents/Pracovná plocha/moje zákazky/2026/PLZ Ondava SP/VÝZVA/"/>
    </mc:Choice>
  </mc:AlternateContent>
  <xr:revisionPtr revIDLastSave="1" documentId="13_ncr:1_{AA782845-15C2-48E0-96E8-168293CFF088}" xr6:coauthVersionLast="47" xr6:coauthVersionMax="47" xr10:uidLastSave="{FDA918DE-81E6-448C-B14D-FBF8890DC9E9}"/>
  <bookViews>
    <workbookView xWindow="-120" yWindow="-120" windowWidth="29040" windowHeight="15720" xr2:uid="{9DEDCC25-798A-4BC9-BA4A-75200E280A28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30" i="1"/>
  <c r="F31" i="1"/>
  <c r="F29" i="1"/>
  <c r="F28" i="1"/>
  <c r="F27" i="1"/>
  <c r="F26" i="1"/>
  <c r="F25" i="1"/>
  <c r="F24" i="1"/>
  <c r="F23" i="1"/>
  <c r="F22" i="1"/>
  <c r="F20" i="1"/>
  <c r="F19" i="1"/>
  <c r="F18" i="1"/>
  <c r="F17" i="1"/>
  <c r="F16" i="1"/>
  <c r="F15" i="1"/>
  <c r="F14" i="1"/>
  <c r="F21" i="1" l="1"/>
  <c r="F12" i="1"/>
  <c r="F33" i="1" l="1"/>
</calcChain>
</file>

<file path=xl/sharedStrings.xml><?xml version="1.0" encoding="utf-8"?>
<sst xmlns="http://schemas.openxmlformats.org/spreadsheetml/2006/main" count="71" uniqueCount="48">
  <si>
    <t>Výmena tesnenia stavidlového uzáveru, oprava dorazov, oprava vodiacich profilov stavidlového uzáveru</t>
  </si>
  <si>
    <t>1.</t>
  </si>
  <si>
    <t>2.</t>
  </si>
  <si>
    <t>3.</t>
  </si>
  <si>
    <t>4.</t>
  </si>
  <si>
    <t>5.</t>
  </si>
  <si>
    <t>6.</t>
  </si>
  <si>
    <t>7.</t>
  </si>
  <si>
    <t>8.</t>
  </si>
  <si>
    <t>Nové stojany servopohonov na nápustnom objekte (2ks)</t>
  </si>
  <si>
    <t>Vodiace tyče vrátane kotvenia a konzol</t>
  </si>
  <si>
    <t>Rekonštrukcia zdvíhacieho zariadenia</t>
  </si>
  <si>
    <t>Výmena olejových náplní v prevodovkách, výmena ložisk, výmena tesnení a guferí</t>
  </si>
  <si>
    <t>Rekonštrukcia elektroinštalácie a koncových polových spínačov</t>
  </si>
  <si>
    <t>Stavidlá štrkových výpustov</t>
  </si>
  <si>
    <t>Prevedenie náterov dvojzložkovými polyuretánovými farbami</t>
  </si>
  <si>
    <t>Rekonštrukcia stavidlového uzáveru napustného objektu do Manovho kanála priemer 1500 mm (2ks)</t>
  </si>
  <si>
    <t>Nové servopohony stavidlového uzáveru na nápustnom objekte, vrátane polohového snímania a momentového istenia, vrátane výhrevných telies</t>
  </si>
  <si>
    <t>Riadiaci rozvádzač pre miestne ovládanie servopohonov: stavidiel  Manovho kanála (2ks) a stavidlové tabule štrkových výpustov (2ks) s možnosťou výstupu na diaľkové ovládanie</t>
  </si>
  <si>
    <t>Trapézové matice a trapézové skrutky stavidlových tabúľ</t>
  </si>
  <si>
    <t>Výmena stavidlových tabúľ stavidiel rozmery 3000 x 2500 mm (2ks)</t>
  </si>
  <si>
    <t>Rekonštrukcia  osvetlenia požiadavky: led lampy minimálný výkon 150 W s reguláciou potenciometrom, do vlhkého prostredia</t>
  </si>
  <si>
    <t>Oprava prahov štrkových výpustí</t>
  </si>
  <si>
    <t>Rekonštrukcia oplotenia v dlžke 16 metrov</t>
  </si>
  <si>
    <t>Výmena zábradlia výška zábradlia 1,1 m a dĺžka 45 m</t>
  </si>
  <si>
    <t>CENOVÁ PONUKA (ROZPOČET)</t>
  </si>
  <si>
    <t>MJ</t>
  </si>
  <si>
    <t>Množstvo celkom</t>
  </si>
  <si>
    <t>Cena jednotková</t>
  </si>
  <si>
    <t>Cena celkom</t>
  </si>
  <si>
    <t>ks</t>
  </si>
  <si>
    <t>Nápustný objekt do Manovho kanála</t>
  </si>
  <si>
    <t>Popis</t>
  </si>
  <si>
    <r>
      <t>Rekonštrukcia oceľovej podlahy -  výmena pochôdzných roštov a výmena okopových plechov, plocha 52 m</t>
    </r>
    <r>
      <rPr>
        <vertAlign val="superscript"/>
        <sz val="9"/>
        <color theme="1"/>
        <rFont val="Arial"/>
        <family val="2"/>
        <charset val="238"/>
      </rPr>
      <t>2</t>
    </r>
  </si>
  <si>
    <t>9.</t>
  </si>
  <si>
    <t>10.</t>
  </si>
  <si>
    <t>m2</t>
  </si>
  <si>
    <t>m</t>
  </si>
  <si>
    <t>Zákazka:       Revitalizačné opatrenie - Zlepšenie vodného režimu na kanálovej sieti na pravej strane Ondavy a nadlepšovanie prietokov v Trnávke - 1. etapa</t>
  </si>
  <si>
    <t>Objednávateľ: SLOVENSKÝ VODOHOSPODÁRSKY PODNIK, štátny podnik, Povodie Bodrogu, odštepný závod Trebišov</t>
  </si>
  <si>
    <t>Miesto: hať Sečovská Polianka</t>
  </si>
  <si>
    <t>Dátum:</t>
  </si>
  <si>
    <t>Celkom v EUR bez DPH</t>
  </si>
  <si>
    <t>Vypracoval:</t>
  </si>
  <si>
    <t>Podpis:</t>
  </si>
  <si>
    <t>Objekt:           hať Sečovská Polianka</t>
  </si>
  <si>
    <t>Čistenie napustného objektu do Manovho kanála</t>
  </si>
  <si>
    <t xml:space="preserve">Príloha č.     3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</si>
</sst>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0;\-#,##0.000"/>
  </numFmts>
  <fonts count="9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002060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2" borderId="0" xfId="0" applyFont="1" applyFill="1"/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/>
    <xf numFmtId="0" fontId="0" fillId="2" borderId="0" xfId="0" applyFill="1"/>
    <xf numFmtId="0" fontId="2" fillId="2" borderId="5" xfId="0" applyFont="1" applyFill="1" applyBorder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164" fontId="3" fillId="2" borderId="4" xfId="0" applyNumberFormat="1" applyFont="1" applyFill="1" applyBorder="1" applyAlignment="1" applyProtection="1">
      <alignment horizontal="right"/>
      <protection locked="0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164" fontId="3" fillId="2" borderId="3" xfId="0" applyNumberFormat="1" applyFont="1" applyFill="1" applyBorder="1" applyAlignment="1" applyProtection="1">
      <alignment horizontal="right"/>
      <protection locked="0"/>
    </xf>
    <xf numFmtId="0" fontId="5" fillId="2" borderId="1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164" fontId="3" fillId="2" borderId="2" xfId="0" applyNumberFormat="1" applyFont="1" applyFill="1" applyBorder="1" applyAlignment="1" applyProtection="1">
      <alignment horizontal="right"/>
      <protection locked="0"/>
    </xf>
    <xf numFmtId="0" fontId="4" fillId="2" borderId="1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164" fontId="3" fillId="2" borderId="8" xfId="0" applyNumberFormat="1" applyFont="1" applyFill="1" applyBorder="1" applyAlignment="1" applyProtection="1">
      <alignment horizontal="right"/>
      <protection locked="0"/>
    </xf>
    <xf numFmtId="0" fontId="8" fillId="2" borderId="0" xfId="0" applyFont="1" applyFill="1" applyAlignment="1" applyProtection="1">
      <alignment horizontal="left" wrapText="1"/>
      <protection locked="0"/>
    </xf>
    <xf numFmtId="164" fontId="8" fillId="2" borderId="0" xfId="0" applyNumberFormat="1" applyFont="1" applyFill="1" applyAlignment="1" applyProtection="1">
      <alignment horizontal="right"/>
      <protection locked="0"/>
    </xf>
    <xf numFmtId="37" fontId="0" fillId="2" borderId="0" xfId="0" applyNumberFormat="1" applyFill="1" applyAlignment="1" applyProtection="1">
      <alignment horizontal="left" vertical="top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4" fillId="2" borderId="2" xfId="0" applyFont="1" applyFill="1" applyBorder="1"/>
    <xf numFmtId="0" fontId="4" fillId="2" borderId="1" xfId="0" applyFont="1" applyFill="1" applyBorder="1"/>
    <xf numFmtId="0" fontId="4" fillId="2" borderId="3" xfId="0" applyFont="1" applyFill="1" applyBorder="1"/>
    <xf numFmtId="0" fontId="4" fillId="2" borderId="8" xfId="0" applyFont="1" applyFill="1" applyBorder="1"/>
    <xf numFmtId="7" fontId="5" fillId="2" borderId="9" xfId="0" applyNumberFormat="1" applyFont="1" applyFill="1" applyBorder="1"/>
    <xf numFmtId="7" fontId="3" fillId="2" borderId="4" xfId="0" applyNumberFormat="1" applyFont="1" applyFill="1" applyBorder="1" applyAlignment="1" applyProtection="1">
      <alignment horizontal="right"/>
      <protection locked="0"/>
    </xf>
    <xf numFmtId="7" fontId="3" fillId="2" borderId="1" xfId="0" applyNumberFormat="1" applyFont="1" applyFill="1" applyBorder="1" applyAlignment="1" applyProtection="1">
      <alignment horizontal="right"/>
      <protection locked="0"/>
    </xf>
    <xf numFmtId="7" fontId="3" fillId="2" borderId="3" xfId="0" applyNumberFormat="1" applyFont="1" applyFill="1" applyBorder="1" applyAlignment="1" applyProtection="1">
      <alignment horizontal="right"/>
      <protection locked="0"/>
    </xf>
    <xf numFmtId="7" fontId="5" fillId="2" borderId="15" xfId="0" applyNumberFormat="1" applyFont="1" applyFill="1" applyBorder="1"/>
    <xf numFmtId="7" fontId="3" fillId="2" borderId="17" xfId="0" applyNumberFormat="1" applyFont="1" applyFill="1" applyBorder="1" applyAlignment="1" applyProtection="1">
      <alignment horizontal="right"/>
      <protection locked="0"/>
    </xf>
    <xf numFmtId="7" fontId="3" fillId="2" borderId="18" xfId="0" applyNumberFormat="1" applyFont="1" applyFill="1" applyBorder="1" applyAlignment="1" applyProtection="1">
      <alignment horizontal="right"/>
      <protection locked="0"/>
    </xf>
    <xf numFmtId="7" fontId="3" fillId="2" borderId="21" xfId="0" applyNumberFormat="1" applyFont="1" applyFill="1" applyBorder="1" applyAlignment="1" applyProtection="1">
      <alignment horizontal="right"/>
      <protection locked="0"/>
    </xf>
    <xf numFmtId="7" fontId="3" fillId="2" borderId="19" xfId="0" applyNumberFormat="1" applyFont="1" applyFill="1" applyBorder="1" applyAlignment="1" applyProtection="1">
      <alignment horizontal="right"/>
      <protection locked="0"/>
    </xf>
    <xf numFmtId="7" fontId="8" fillId="2" borderId="0" xfId="0" applyNumberFormat="1" applyFont="1" applyFill="1" applyAlignment="1" applyProtection="1">
      <alignment horizontal="right"/>
      <protection locked="0"/>
    </xf>
    <xf numFmtId="7" fontId="3" fillId="2" borderId="2" xfId="0" applyNumberFormat="1" applyFont="1" applyFill="1" applyBorder="1" applyAlignment="1" applyProtection="1">
      <alignment horizontal="right"/>
      <protection locked="0"/>
    </xf>
    <xf numFmtId="7" fontId="3" fillId="2" borderId="8" xfId="0" applyNumberFormat="1" applyFont="1" applyFill="1" applyBorder="1" applyAlignment="1" applyProtection="1">
      <alignment horizontal="right"/>
      <protection locked="0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BD0A7-04CF-4F7E-977D-93AAFD73BB2E}">
  <dimension ref="A1:F36"/>
  <sheetViews>
    <sheetView tabSelected="1" zoomScaleNormal="100" workbookViewId="0">
      <selection activeCell="F14" sqref="F14"/>
    </sheetView>
  </sheetViews>
  <sheetFormatPr defaultColWidth="9.140625" defaultRowHeight="15" x14ac:dyDescent="0.25"/>
  <cols>
    <col min="1" max="1" width="9.7109375" style="6" customWidth="1"/>
    <col min="2" max="2" width="74.85546875" style="6" customWidth="1"/>
    <col min="3" max="3" width="11" style="6" customWidth="1"/>
    <col min="4" max="4" width="9.140625" style="6"/>
    <col min="5" max="5" width="13.5703125" style="6" customWidth="1"/>
    <col min="6" max="16384" width="9.140625" style="6"/>
  </cols>
  <sheetData>
    <row r="1" spans="1:6" s="1" customFormat="1" ht="12" x14ac:dyDescent="0.2">
      <c r="A1" s="55" t="s">
        <v>47</v>
      </c>
      <c r="B1" s="55"/>
      <c r="C1" s="55"/>
      <c r="D1" s="55"/>
      <c r="E1" s="55"/>
      <c r="F1" s="55"/>
    </row>
    <row r="2" spans="1:6" s="1" customFormat="1" ht="12" x14ac:dyDescent="0.2"/>
    <row r="3" spans="1:6" s="1" customFormat="1" ht="20.25" customHeight="1" x14ac:dyDescent="0.2">
      <c r="A3" s="57" t="s">
        <v>25</v>
      </c>
      <c r="B3" s="57"/>
      <c r="C3" s="57"/>
      <c r="D3" s="57"/>
      <c r="E3" s="57"/>
      <c r="F3" s="57"/>
    </row>
    <row r="4" spans="1:6" s="1" customFormat="1" ht="12" x14ac:dyDescent="0.2"/>
    <row r="5" spans="1:6" s="1" customFormat="1" ht="15" customHeight="1" x14ac:dyDescent="0.2">
      <c r="A5" s="56" t="s">
        <v>38</v>
      </c>
      <c r="B5" s="56"/>
      <c r="C5" s="56"/>
      <c r="D5" s="56"/>
      <c r="E5" s="56"/>
      <c r="F5" s="56"/>
    </row>
    <row r="6" spans="1:6" s="1" customFormat="1" ht="15" customHeight="1" x14ac:dyDescent="0.2">
      <c r="A6" s="2" t="s">
        <v>45</v>
      </c>
    </row>
    <row r="7" spans="1:6" s="1" customFormat="1" ht="15" customHeight="1" x14ac:dyDescent="0.2">
      <c r="A7" s="2"/>
    </row>
    <row r="8" spans="1:6" s="1" customFormat="1" ht="15" customHeight="1" x14ac:dyDescent="0.2">
      <c r="A8" s="3" t="s">
        <v>39</v>
      </c>
    </row>
    <row r="9" spans="1:6" s="1" customFormat="1" ht="15" customHeight="1" x14ac:dyDescent="0.2">
      <c r="A9" s="1" t="s">
        <v>40</v>
      </c>
      <c r="E9" s="4" t="s">
        <v>41</v>
      </c>
    </row>
    <row r="10" spans="1:6" ht="6.75" customHeight="1" thickBot="1" x14ac:dyDescent="0.3">
      <c r="A10" s="5"/>
    </row>
    <row r="11" spans="1:6" ht="24.75" thickBot="1" x14ac:dyDescent="0.3">
      <c r="A11" s="7"/>
      <c r="B11" s="8" t="s">
        <v>32</v>
      </c>
      <c r="C11" s="9" t="s">
        <v>26</v>
      </c>
      <c r="D11" s="9" t="s">
        <v>27</v>
      </c>
      <c r="E11" s="9" t="s">
        <v>28</v>
      </c>
      <c r="F11" s="9" t="s">
        <v>29</v>
      </c>
    </row>
    <row r="12" spans="1:6" ht="15.75" thickBot="1" x14ac:dyDescent="0.3">
      <c r="A12" s="10">
        <v>1</v>
      </c>
      <c r="B12" s="52" t="s">
        <v>31</v>
      </c>
      <c r="C12" s="53"/>
      <c r="D12" s="53"/>
      <c r="E12" s="54"/>
      <c r="F12" s="40">
        <f>SUM(F13:F20)</f>
        <v>0</v>
      </c>
    </row>
    <row r="13" spans="1:6" ht="24" x14ac:dyDescent="0.25">
      <c r="A13" s="11" t="s">
        <v>1</v>
      </c>
      <c r="B13" s="12" t="s">
        <v>16</v>
      </c>
      <c r="C13" s="33" t="s">
        <v>30</v>
      </c>
      <c r="D13" s="13">
        <v>2</v>
      </c>
      <c r="E13" s="41">
        <v>0</v>
      </c>
      <c r="F13" s="41">
        <f>E13*D13</f>
        <v>0</v>
      </c>
    </row>
    <row r="14" spans="1:6" ht="24" x14ac:dyDescent="0.25">
      <c r="A14" s="14" t="s">
        <v>2</v>
      </c>
      <c r="B14" s="15" t="s">
        <v>0</v>
      </c>
      <c r="C14" s="34" t="s">
        <v>30</v>
      </c>
      <c r="D14" s="16">
        <v>2</v>
      </c>
      <c r="E14" s="42">
        <v>0</v>
      </c>
      <c r="F14" s="42">
        <f t="shared" ref="F14:F20" si="0">E14*D14</f>
        <v>0</v>
      </c>
    </row>
    <row r="15" spans="1:6" ht="24" x14ac:dyDescent="0.25">
      <c r="A15" s="14" t="s">
        <v>3</v>
      </c>
      <c r="B15" s="15" t="s">
        <v>17</v>
      </c>
      <c r="C15" s="34" t="s">
        <v>30</v>
      </c>
      <c r="D15" s="16">
        <v>2</v>
      </c>
      <c r="E15" s="42">
        <v>0</v>
      </c>
      <c r="F15" s="42">
        <f t="shared" si="0"/>
        <v>0</v>
      </c>
    </row>
    <row r="16" spans="1:6" ht="24" x14ac:dyDescent="0.25">
      <c r="A16" s="14" t="s">
        <v>4</v>
      </c>
      <c r="B16" s="15" t="s">
        <v>18</v>
      </c>
      <c r="C16" s="34" t="s">
        <v>30</v>
      </c>
      <c r="D16" s="16">
        <v>1</v>
      </c>
      <c r="E16" s="42">
        <v>0</v>
      </c>
      <c r="F16" s="42">
        <f t="shared" si="0"/>
        <v>0</v>
      </c>
    </row>
    <row r="17" spans="1:6" x14ac:dyDescent="0.25">
      <c r="A17" s="14" t="s">
        <v>5</v>
      </c>
      <c r="B17" s="15" t="s">
        <v>9</v>
      </c>
      <c r="C17" s="34" t="s">
        <v>30</v>
      </c>
      <c r="D17" s="16">
        <v>2</v>
      </c>
      <c r="E17" s="42">
        <v>0</v>
      </c>
      <c r="F17" s="42">
        <f t="shared" si="0"/>
        <v>0</v>
      </c>
    </row>
    <row r="18" spans="1:6" x14ac:dyDescent="0.25">
      <c r="A18" s="14" t="s">
        <v>6</v>
      </c>
      <c r="B18" s="15" t="s">
        <v>19</v>
      </c>
      <c r="C18" s="34" t="s">
        <v>30</v>
      </c>
      <c r="D18" s="16">
        <v>2</v>
      </c>
      <c r="E18" s="42">
        <v>0</v>
      </c>
      <c r="F18" s="42">
        <f t="shared" si="0"/>
        <v>0</v>
      </c>
    </row>
    <row r="19" spans="1:6" x14ac:dyDescent="0.25">
      <c r="A19" s="14" t="s">
        <v>7</v>
      </c>
      <c r="B19" s="15" t="s">
        <v>10</v>
      </c>
      <c r="C19" s="34" t="s">
        <v>30</v>
      </c>
      <c r="D19" s="16">
        <v>2</v>
      </c>
      <c r="E19" s="42">
        <v>0</v>
      </c>
      <c r="F19" s="42">
        <f t="shared" si="0"/>
        <v>0</v>
      </c>
    </row>
    <row r="20" spans="1:6" ht="15.75" thickBot="1" x14ac:dyDescent="0.3">
      <c r="A20" s="17" t="s">
        <v>8</v>
      </c>
      <c r="B20" s="18" t="s">
        <v>46</v>
      </c>
      <c r="C20" s="35" t="s">
        <v>30</v>
      </c>
      <c r="D20" s="19">
        <v>1</v>
      </c>
      <c r="E20" s="43">
        <v>0</v>
      </c>
      <c r="F20" s="43">
        <f t="shared" si="0"/>
        <v>0</v>
      </c>
    </row>
    <row r="21" spans="1:6" ht="15.75" thickBot="1" x14ac:dyDescent="0.3">
      <c r="A21" s="20">
        <v>2</v>
      </c>
      <c r="B21" s="52" t="s">
        <v>14</v>
      </c>
      <c r="C21" s="53"/>
      <c r="D21" s="53"/>
      <c r="E21" s="54"/>
      <c r="F21" s="44">
        <f>SUM(F22:F31)</f>
        <v>0</v>
      </c>
    </row>
    <row r="22" spans="1:6" x14ac:dyDescent="0.25">
      <c r="A22" s="21" t="s">
        <v>1</v>
      </c>
      <c r="B22" s="22" t="s">
        <v>20</v>
      </c>
      <c r="C22" s="36" t="s">
        <v>30</v>
      </c>
      <c r="D22" s="23">
        <v>2</v>
      </c>
      <c r="E22" s="50">
        <v>0</v>
      </c>
      <c r="F22" s="45">
        <f>E22*D22</f>
        <v>0</v>
      </c>
    </row>
    <row r="23" spans="1:6" x14ac:dyDescent="0.25">
      <c r="A23" s="24" t="s">
        <v>2</v>
      </c>
      <c r="B23" s="15" t="s">
        <v>11</v>
      </c>
      <c r="C23" s="37" t="s">
        <v>30</v>
      </c>
      <c r="D23" s="16">
        <v>2</v>
      </c>
      <c r="E23" s="42">
        <v>0</v>
      </c>
      <c r="F23" s="46">
        <f t="shared" ref="F23:F31" si="1">E23*D23</f>
        <v>0</v>
      </c>
    </row>
    <row r="24" spans="1:6" x14ac:dyDescent="0.25">
      <c r="A24" s="24" t="s">
        <v>3</v>
      </c>
      <c r="B24" s="15" t="s">
        <v>12</v>
      </c>
      <c r="C24" s="37" t="s">
        <v>30</v>
      </c>
      <c r="D24" s="16">
        <v>2</v>
      </c>
      <c r="E24" s="42">
        <v>0</v>
      </c>
      <c r="F24" s="46">
        <f t="shared" si="1"/>
        <v>0</v>
      </c>
    </row>
    <row r="25" spans="1:6" x14ac:dyDescent="0.25">
      <c r="A25" s="24" t="s">
        <v>4</v>
      </c>
      <c r="B25" s="15" t="s">
        <v>13</v>
      </c>
      <c r="C25" s="37" t="s">
        <v>30</v>
      </c>
      <c r="D25" s="16">
        <v>2</v>
      </c>
      <c r="E25" s="42">
        <v>0</v>
      </c>
      <c r="F25" s="46">
        <f t="shared" si="1"/>
        <v>0</v>
      </c>
    </row>
    <row r="26" spans="1:6" ht="24" x14ac:dyDescent="0.25">
      <c r="A26" s="24" t="s">
        <v>5</v>
      </c>
      <c r="B26" s="15" t="s">
        <v>21</v>
      </c>
      <c r="C26" s="37" t="s">
        <v>30</v>
      </c>
      <c r="D26" s="16">
        <v>1</v>
      </c>
      <c r="E26" s="42">
        <v>0</v>
      </c>
      <c r="F26" s="46">
        <f t="shared" si="1"/>
        <v>0</v>
      </c>
    </row>
    <row r="27" spans="1:6" x14ac:dyDescent="0.25">
      <c r="A27" s="25" t="s">
        <v>6</v>
      </c>
      <c r="B27" s="18" t="s">
        <v>22</v>
      </c>
      <c r="C27" s="38" t="s">
        <v>30</v>
      </c>
      <c r="D27" s="16">
        <v>2</v>
      </c>
      <c r="E27" s="42">
        <v>0</v>
      </c>
      <c r="F27" s="46">
        <f t="shared" si="1"/>
        <v>0</v>
      </c>
    </row>
    <row r="28" spans="1:6" ht="25.5" x14ac:dyDescent="0.25">
      <c r="A28" s="24" t="s">
        <v>7</v>
      </c>
      <c r="B28" s="26" t="s">
        <v>33</v>
      </c>
      <c r="C28" s="37" t="s">
        <v>36</v>
      </c>
      <c r="D28" s="16">
        <v>52</v>
      </c>
      <c r="E28" s="42">
        <v>0</v>
      </c>
      <c r="F28" s="46">
        <f t="shared" si="1"/>
        <v>0</v>
      </c>
    </row>
    <row r="29" spans="1:6" x14ac:dyDescent="0.25">
      <c r="A29" s="24" t="s">
        <v>8</v>
      </c>
      <c r="B29" s="26" t="s">
        <v>23</v>
      </c>
      <c r="C29" s="37" t="s">
        <v>37</v>
      </c>
      <c r="D29" s="16">
        <v>16</v>
      </c>
      <c r="E29" s="43">
        <v>0</v>
      </c>
      <c r="F29" s="47">
        <f t="shared" si="1"/>
        <v>0</v>
      </c>
    </row>
    <row r="30" spans="1:6" x14ac:dyDescent="0.25">
      <c r="A30" s="24" t="s">
        <v>34</v>
      </c>
      <c r="B30" s="26" t="s">
        <v>15</v>
      </c>
      <c r="C30" s="37" t="s">
        <v>36</v>
      </c>
      <c r="D30" s="16">
        <v>25</v>
      </c>
      <c r="E30" s="43">
        <v>0</v>
      </c>
      <c r="F30" s="47">
        <f t="shared" si="1"/>
        <v>0</v>
      </c>
    </row>
    <row r="31" spans="1:6" ht="15.75" thickBot="1" x14ac:dyDescent="0.3">
      <c r="A31" s="27" t="s">
        <v>35</v>
      </c>
      <c r="B31" s="28" t="s">
        <v>24</v>
      </c>
      <c r="C31" s="39" t="s">
        <v>37</v>
      </c>
      <c r="D31" s="29">
        <v>45</v>
      </c>
      <c r="E31" s="51">
        <v>0</v>
      </c>
      <c r="F31" s="48">
        <f t="shared" si="1"/>
        <v>0</v>
      </c>
    </row>
    <row r="33" spans="1:6" x14ac:dyDescent="0.25">
      <c r="B33" s="30" t="s">
        <v>42</v>
      </c>
      <c r="C33" s="30"/>
      <c r="D33" s="31"/>
      <c r="E33" s="31"/>
      <c r="F33" s="49">
        <f>F12+F21</f>
        <v>0</v>
      </c>
    </row>
    <row r="35" spans="1:6" x14ac:dyDescent="0.25">
      <c r="A35" s="32" t="s">
        <v>43</v>
      </c>
    </row>
    <row r="36" spans="1:6" x14ac:dyDescent="0.25">
      <c r="A36" s="32" t="s">
        <v>44</v>
      </c>
    </row>
  </sheetData>
  <mergeCells count="5">
    <mergeCell ref="B12:E12"/>
    <mergeCell ref="B21:E21"/>
    <mergeCell ref="A1:F1"/>
    <mergeCell ref="A5:F5"/>
    <mergeCell ref="A3:F3"/>
  </mergeCells>
  <pageMargins left="0.7" right="0.7" top="0.75" bottom="0.75" header="0.3" footer="0.3"/>
  <pageSetup paperSize="9" scale="80" orientation="landscape" r:id="rId1"/>
</worksheet>
</file>

<file path=docMetadata/LabelInfo.xml><?xml version="1.0" encoding="utf-8"?>
<clbl:labelList xmlns:clbl="http://schemas.microsoft.com/office/2020/mipLabelMetadata">
  <clbl:label id="{b6ffe85a-6722-4d61-9046-514786d0e7ce}" enabled="1" method="Standard" siteId="{632f3aa7-9f02-4068-bd8c-7353595b21e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Šoltísová Alena, Ing., PhD.</dc:creator>
  <cp:lastModifiedBy>Havrila Zuzana, Mgr.</cp:lastModifiedBy>
  <cp:lastPrinted>2026-05-13T04:29:49Z</cp:lastPrinted>
  <dcterms:created xsi:type="dcterms:W3CDTF">2026-04-08T14:56:30Z</dcterms:created>
  <dcterms:modified xsi:type="dcterms:W3CDTF">2026-05-13T04:30:01Z</dcterms:modified>
</cp:coreProperties>
</file>